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sa/Documents/Pro/entreprise/5_Suivis €/"/>
    </mc:Choice>
  </mc:AlternateContent>
  <xr:revisionPtr revIDLastSave="0" documentId="13_ncr:1_{BEE9A63C-F662-954E-9510-FB24C5B0FE7F}" xr6:coauthVersionLast="47" xr6:coauthVersionMax="47" xr10:uidLastSave="{00000000-0000-0000-0000-000000000000}"/>
  <bookViews>
    <workbookView xWindow="0" yWindow="460" windowWidth="28800" windowHeight="14660" xr2:uid="{66CA27CE-2900-984D-97FA-AF2A20C60356}"/>
  </bookViews>
  <sheets>
    <sheet name="Ventes mois" sheetId="8" r:id="rId1"/>
    <sheet name="REF 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8" l="1"/>
  <c r="F7" i="8"/>
  <c r="E7" i="8"/>
  <c r="F5" i="8"/>
  <c r="E5" i="8"/>
  <c r="C2" i="2"/>
  <c r="R2" i="2" l="1"/>
  <c r="I17" i="2"/>
  <c r="F6" i="8" s="1"/>
  <c r="R3" i="2" l="1"/>
  <c r="R9" i="2" s="1"/>
  <c r="R10" i="2" l="1"/>
  <c r="F8" i="8" l="1"/>
  <c r="F10" i="8" s="1"/>
  <c r="R11" i="2"/>
  <c r="R12" i="2" s="1"/>
  <c r="R14" i="2" s="1"/>
</calcChain>
</file>

<file path=xl/sharedStrings.xml><?xml version="1.0" encoding="utf-8"?>
<sst xmlns="http://schemas.openxmlformats.org/spreadsheetml/2006/main" count="70" uniqueCount="61">
  <si>
    <t>Prix au mètre</t>
  </si>
  <si>
    <t>Coût matière</t>
  </si>
  <si>
    <t>Peinture</t>
  </si>
  <si>
    <t>Logement</t>
  </si>
  <si>
    <t>Elec/eau</t>
  </si>
  <si>
    <t>main d'œuvre</t>
  </si>
  <si>
    <t>emballage sac</t>
  </si>
  <si>
    <t>papier de soie</t>
  </si>
  <si>
    <t>sous total</t>
  </si>
  <si>
    <t>prix de revient</t>
  </si>
  <si>
    <t>ursaff</t>
  </si>
  <si>
    <t>paiement tpe</t>
  </si>
  <si>
    <t>crédit agricole</t>
  </si>
  <si>
    <t>total</t>
  </si>
  <si>
    <t>matière</t>
  </si>
  <si>
    <t>tps min</t>
  </si>
  <si>
    <t>coupe biais</t>
  </si>
  <si>
    <t>TOTAL</t>
  </si>
  <si>
    <t>Qté</t>
  </si>
  <si>
    <t>Coupe tissus motif</t>
  </si>
  <si>
    <t>Heure</t>
  </si>
  <si>
    <t>Mnute</t>
  </si>
  <si>
    <t>KPF</t>
  </si>
  <si>
    <t>KGF</t>
  </si>
  <si>
    <t>TPF</t>
  </si>
  <si>
    <t>TGF</t>
  </si>
  <si>
    <t>IP</t>
  </si>
  <si>
    <t>en salaire</t>
  </si>
  <si>
    <t>total salaire</t>
  </si>
  <si>
    <t>En Marge</t>
  </si>
  <si>
    <t>Total marge</t>
  </si>
  <si>
    <t>En CA</t>
  </si>
  <si>
    <t>Total CA</t>
  </si>
  <si>
    <t>Ventes Juillet</t>
  </si>
  <si>
    <t>Tps/Pcs</t>
  </si>
  <si>
    <t>Découpe baton</t>
  </si>
  <si>
    <t>Masque + Peinture Bâton</t>
  </si>
  <si>
    <t>accroche</t>
  </si>
  <si>
    <t>Coupe toile blanche</t>
  </si>
  <si>
    <t>Epinglage + couture fourreaux</t>
  </si>
  <si>
    <t>total salaire + marge</t>
  </si>
  <si>
    <t>URSAFF Juillet</t>
  </si>
  <si>
    <t>ARE Juillet</t>
  </si>
  <si>
    <t>épinglage + repassage Tissus motif</t>
  </si>
  <si>
    <t>couture motif + repassage + 2epingles</t>
  </si>
  <si>
    <t>Coupe + Epinglage + couture Biais</t>
  </si>
  <si>
    <t>Couture Biais haut + coins</t>
  </si>
  <si>
    <t>repassage/epinglage/point déco  Biais</t>
  </si>
  <si>
    <t xml:space="preserve">Coût Main d'œuvre </t>
  </si>
  <si>
    <t>Matériaux 1</t>
  </si>
  <si>
    <t>Matériaux 2</t>
  </si>
  <si>
    <t>Matériaux 3</t>
  </si>
  <si>
    <t>Matériaux 4</t>
  </si>
  <si>
    <t>PRIX 1 pièce</t>
  </si>
  <si>
    <t>Taux horaires MO</t>
  </si>
  <si>
    <t>marge %</t>
  </si>
  <si>
    <t>Coût pour 1 pièce</t>
  </si>
  <si>
    <t>Nombre de pièces réalisées</t>
  </si>
  <si>
    <t>Etape</t>
  </si>
  <si>
    <t>Taux MO1</t>
  </si>
  <si>
    <t>Taux MO2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</si>
</sst>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 * #,##0.00_)\ &quot;€&quot;_ ;_ * \(#,##0.00\)\ &quot;€&quot;_ ;_ * &quot;-&quot;??_)\ &quot;€&quot;_ ;_ @_ "/>
    <numFmt numFmtId="43" formatCode="_ * #,##0.00_)_ ;_ * \(#,##0.00\)_ ;_ * &quot;-&quot;??_)_ ;_ @_ "/>
    <numFmt numFmtId="164" formatCode="_ * #,##0_)_ ;_ * \(#,##0\)_ ;_ * &quot;-&quot;??_)_ ;_ @_ 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2">
    <xf numFmtId="0" fontId="0" fillId="0" borderId="0" xfId="0"/>
    <xf numFmtId="44" fontId="0" fillId="0" borderId="0" xfId="2" applyFont="1"/>
    <xf numFmtId="0" fontId="0" fillId="0" borderId="1" xfId="0" applyBorder="1"/>
    <xf numFmtId="44" fontId="0" fillId="0" borderId="1" xfId="2" applyFont="1" applyBorder="1"/>
    <xf numFmtId="4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64" fontId="0" fillId="0" borderId="1" xfId="1" applyNumberFormat="1" applyFont="1" applyBorder="1"/>
    <xf numFmtId="0" fontId="0" fillId="0" borderId="8" xfId="0" applyBorder="1"/>
    <xf numFmtId="44" fontId="0" fillId="0" borderId="8" xfId="2" applyFont="1" applyBorder="1"/>
    <xf numFmtId="44" fontId="0" fillId="0" borderId="0" xfId="0" applyNumberFormat="1"/>
    <xf numFmtId="2" fontId="0" fillId="0" borderId="0" xfId="0" applyNumberFormat="1"/>
    <xf numFmtId="0" fontId="0" fillId="0" borderId="2" xfId="0" applyBorder="1"/>
    <xf numFmtId="0" fontId="0" fillId="0" borderId="3" xfId="0" applyBorder="1"/>
    <xf numFmtId="44" fontId="0" fillId="0" borderId="4" xfId="0" applyNumberFormat="1" applyBorder="1"/>
    <xf numFmtId="0" fontId="0" fillId="0" borderId="4" xfId="0" applyNumberFormat="1" applyBorder="1"/>
    <xf numFmtId="0" fontId="3" fillId="3" borderId="0" xfId="0" applyFont="1" applyFill="1"/>
    <xf numFmtId="0" fontId="0" fillId="0" borderId="0" xfId="0" applyFill="1"/>
    <xf numFmtId="44" fontId="0" fillId="0" borderId="0" xfId="0" applyNumberFormat="1" applyFill="1"/>
    <xf numFmtId="0" fontId="6" fillId="0" borderId="1" xfId="0" applyFont="1" applyBorder="1"/>
    <xf numFmtId="0" fontId="5" fillId="0" borderId="1" xfId="0" applyFont="1" applyBorder="1"/>
    <xf numFmtId="0" fontId="5" fillId="7" borderId="1" xfId="0" applyFont="1" applyFill="1" applyBorder="1"/>
    <xf numFmtId="0" fontId="6" fillId="7" borderId="1" xfId="0" applyFont="1" applyFill="1" applyBorder="1"/>
    <xf numFmtId="0" fontId="6" fillId="6" borderId="1" xfId="0" applyFont="1" applyFill="1" applyBorder="1"/>
    <xf numFmtId="0" fontId="6" fillId="0" borderId="0" xfId="0" applyFont="1"/>
    <xf numFmtId="0" fontId="5" fillId="6" borderId="1" xfId="0" applyFont="1" applyFill="1" applyBorder="1"/>
    <xf numFmtId="0" fontId="5" fillId="4" borderId="1" xfId="0" applyFont="1" applyFill="1" applyBorder="1"/>
    <xf numFmtId="44" fontId="6" fillId="0" borderId="1" xfId="0" applyNumberFormat="1" applyFont="1" applyBorder="1"/>
    <xf numFmtId="0" fontId="9" fillId="4" borderId="13" xfId="0" applyFont="1" applyFill="1" applyBorder="1"/>
    <xf numFmtId="44" fontId="10" fillId="4" borderId="13" xfId="0" applyNumberFormat="1" applyFont="1" applyFill="1" applyBorder="1"/>
    <xf numFmtId="0" fontId="6" fillId="5" borderId="1" xfId="0" applyFont="1" applyFill="1" applyBorder="1"/>
    <xf numFmtId="0" fontId="6" fillId="0" borderId="0" xfId="0" applyFont="1" applyBorder="1"/>
    <xf numFmtId="0" fontId="5" fillId="5" borderId="14" xfId="0" applyFont="1" applyFill="1" applyBorder="1"/>
    <xf numFmtId="44" fontId="6" fillId="5" borderId="8" xfId="0" applyNumberFormat="1" applyFont="1" applyFill="1" applyBorder="1"/>
    <xf numFmtId="0" fontId="0" fillId="0" borderId="0" xfId="0" applyFont="1"/>
    <xf numFmtId="0" fontId="0" fillId="0" borderId="0" xfId="0" applyFont="1" applyFill="1"/>
    <xf numFmtId="0" fontId="4" fillId="3" borderId="0" xfId="0" applyFont="1" applyFill="1"/>
    <xf numFmtId="0" fontId="0" fillId="2" borderId="0" xfId="0" applyFont="1" applyFill="1"/>
    <xf numFmtId="0" fontId="0" fillId="0" borderId="2" xfId="0" applyFont="1" applyBorder="1"/>
    <xf numFmtId="44" fontId="0" fillId="0" borderId="4" xfId="0" applyNumberFormat="1" applyFont="1" applyBorder="1"/>
    <xf numFmtId="0" fontId="4" fillId="2" borderId="1" xfId="0" applyFont="1" applyFill="1" applyBorder="1" applyAlignment="1"/>
    <xf numFmtId="44" fontId="4" fillId="2" borderId="1" xfId="0" applyNumberFormat="1" applyFont="1" applyFill="1" applyBorder="1" applyAlignment="1"/>
    <xf numFmtId="44" fontId="6" fillId="6" borderId="1" xfId="2" applyFont="1" applyFill="1" applyBorder="1"/>
    <xf numFmtId="0" fontId="3" fillId="2" borderId="1" xfId="0" applyFont="1" applyFill="1" applyBorder="1" applyAlignment="1"/>
    <xf numFmtId="0" fontId="5" fillId="9" borderId="1" xfId="0" applyFont="1" applyFill="1" applyBorder="1"/>
    <xf numFmtId="44" fontId="6" fillId="9" borderId="1" xfId="0" applyNumberFormat="1" applyFont="1" applyFill="1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2" borderId="12" xfId="0" applyFont="1" applyFill="1" applyBorder="1" applyAlignment="1"/>
    <xf numFmtId="0" fontId="3" fillId="2" borderId="0" xfId="0" applyFont="1" applyFill="1" applyBorder="1" applyAlignment="1"/>
    <xf numFmtId="0" fontId="7" fillId="2" borderId="1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44" fontId="0" fillId="0" borderId="0" xfId="2" applyFont="1" applyFill="1"/>
    <xf numFmtId="1" fontId="0" fillId="0" borderId="0" xfId="0" applyNumberFormat="1" applyFont="1" applyFill="1"/>
    <xf numFmtId="0" fontId="11" fillId="8" borderId="1" xfId="0" applyFont="1" applyFill="1" applyBorder="1"/>
    <xf numFmtId="0" fontId="8" fillId="8" borderId="1" xfId="0" applyFont="1" applyFill="1" applyBorder="1"/>
    <xf numFmtId="44" fontId="8" fillId="8" borderId="1" xfId="2" applyFont="1" applyFill="1" applyBorder="1"/>
    <xf numFmtId="44" fontId="8" fillId="8" borderId="1" xfId="0" applyNumberFormat="1" applyFont="1" applyFill="1" applyBorder="1"/>
  </cellXfs>
  <cellStyles count="3">
    <cellStyle name="Milliers" xfId="1" builtinId="3"/>
    <cellStyle name="Monétaire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B43CD-EAD1-F444-8FF3-58731EE2DC29}">
  <dimension ref="A1:F14"/>
  <sheetViews>
    <sheetView tabSelected="1" workbookViewId="0">
      <selection activeCell="B13" sqref="B13"/>
    </sheetView>
  </sheetViews>
  <sheetFormatPr baseColWidth="10" defaultRowHeight="16" x14ac:dyDescent="0.2"/>
  <cols>
    <col min="1" max="1" width="16.33203125" bestFit="1" customWidth="1"/>
    <col min="2" max="2" width="15.1640625" bestFit="1" customWidth="1"/>
    <col min="3" max="3" width="11.1640625" bestFit="1" customWidth="1"/>
    <col min="4" max="4" width="11" bestFit="1" customWidth="1"/>
    <col min="5" max="6" width="12.83203125" bestFit="1" customWidth="1"/>
    <col min="7" max="7" width="11.1640625" bestFit="1" customWidth="1"/>
  </cols>
  <sheetData>
    <row r="1" spans="1:6" ht="19" x14ac:dyDescent="0.25">
      <c r="A1" s="18"/>
      <c r="B1" s="19" t="s">
        <v>22</v>
      </c>
      <c r="C1" s="19" t="s">
        <v>23</v>
      </c>
      <c r="D1" s="19" t="s">
        <v>24</v>
      </c>
      <c r="E1" s="19" t="s">
        <v>25</v>
      </c>
      <c r="F1" s="19" t="s">
        <v>26</v>
      </c>
    </row>
    <row r="2" spans="1:6" ht="19" x14ac:dyDescent="0.25">
      <c r="A2" s="20" t="s">
        <v>33</v>
      </c>
      <c r="B2" s="21"/>
      <c r="C2" s="21"/>
      <c r="D2" s="21"/>
      <c r="E2" s="21"/>
      <c r="F2" s="21"/>
    </row>
    <row r="3" spans="1:6" ht="19" x14ac:dyDescent="0.25">
      <c r="A3" s="22" t="s">
        <v>31</v>
      </c>
      <c r="B3" s="18"/>
      <c r="C3" s="18"/>
      <c r="D3" s="18"/>
      <c r="E3" s="18"/>
      <c r="F3" s="18"/>
    </row>
    <row r="4" spans="1:6" ht="19" x14ac:dyDescent="0.25">
      <c r="A4" s="23"/>
      <c r="B4" s="23"/>
      <c r="C4" s="23"/>
      <c r="D4" s="23"/>
      <c r="E4" s="24" t="s">
        <v>32</v>
      </c>
      <c r="F4" s="41">
        <f>SUM(B3:F3)</f>
        <v>0</v>
      </c>
    </row>
    <row r="5" spans="1:6" ht="19" x14ac:dyDescent="0.25">
      <c r="A5" s="25" t="s">
        <v>27</v>
      </c>
      <c r="B5" s="26"/>
      <c r="C5" s="26"/>
      <c r="D5" s="26"/>
      <c r="E5" s="26" t="e">
        <f>E2*#REF!</f>
        <v>#REF!</v>
      </c>
      <c r="F5" s="26" t="e">
        <f>F2*#REF!</f>
        <v>#REF!</v>
      </c>
    </row>
    <row r="6" spans="1:6" ht="19" x14ac:dyDescent="0.25">
      <c r="A6" s="23"/>
      <c r="B6" s="23"/>
      <c r="C6" s="23"/>
      <c r="D6" s="23"/>
      <c r="E6" s="27" t="s">
        <v>28</v>
      </c>
      <c r="F6" s="28" t="e">
        <f>SUM(B5:F5)</f>
        <v>#REF!</v>
      </c>
    </row>
    <row r="7" spans="1:6" ht="19" x14ac:dyDescent="0.25">
      <c r="A7" s="29" t="s">
        <v>29</v>
      </c>
      <c r="B7" s="26"/>
      <c r="C7" s="26"/>
      <c r="D7" s="26"/>
      <c r="E7" s="26" t="e">
        <f>E2*#REF!</f>
        <v>#REF!</v>
      </c>
      <c r="F7" s="26" t="e">
        <f>F2*#REF!</f>
        <v>#REF!</v>
      </c>
    </row>
    <row r="8" spans="1:6" ht="19" x14ac:dyDescent="0.25">
      <c r="A8" s="30"/>
      <c r="B8" s="30"/>
      <c r="C8" s="30"/>
      <c r="D8" s="30"/>
      <c r="E8" s="31" t="s">
        <v>30</v>
      </c>
      <c r="F8" s="32" t="e">
        <f>SUM(B7:F7)</f>
        <v>#REF!</v>
      </c>
    </row>
    <row r="10" spans="1:6" ht="19" x14ac:dyDescent="0.25">
      <c r="D10" s="43" t="s">
        <v>40</v>
      </c>
      <c r="E10" s="43"/>
      <c r="F10" s="44" t="e">
        <f>F6+F8</f>
        <v>#REF!</v>
      </c>
    </row>
    <row r="13" spans="1:6" ht="19" x14ac:dyDescent="0.25">
      <c r="A13" s="19" t="s">
        <v>41</v>
      </c>
      <c r="B13" s="3"/>
    </row>
    <row r="14" spans="1:6" ht="19" x14ac:dyDescent="0.25">
      <c r="A14" s="19" t="s">
        <v>42</v>
      </c>
      <c r="B14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A4CF6-F8BD-B446-B5C9-F6B8B7197396}">
  <dimension ref="A1:R25"/>
  <sheetViews>
    <sheetView workbookViewId="0">
      <selection activeCell="D23" sqref="D23"/>
    </sheetView>
  </sheetViews>
  <sheetFormatPr baseColWidth="10" defaultRowHeight="16" x14ac:dyDescent="0.2"/>
  <cols>
    <col min="1" max="1" width="27.1640625" bestFit="1" customWidth="1"/>
    <col min="2" max="2" width="8.6640625" bestFit="1" customWidth="1"/>
    <col min="3" max="3" width="15.83203125" customWidth="1"/>
    <col min="5" max="5" width="33.1640625" bestFit="1" customWidth="1"/>
    <col min="6" max="6" width="10.33203125" bestFit="1" customWidth="1"/>
    <col min="7" max="7" width="4.1640625" bestFit="1" customWidth="1"/>
    <col min="8" max="8" width="9.1640625" bestFit="1" customWidth="1"/>
    <col min="9" max="9" width="9.6640625" bestFit="1" customWidth="1"/>
    <col min="18" max="18" width="13.1640625" bestFit="1" customWidth="1"/>
  </cols>
  <sheetData>
    <row r="1" spans="1:18" ht="19" x14ac:dyDescent="0.25">
      <c r="A1" s="42" t="s">
        <v>1</v>
      </c>
      <c r="B1" s="42"/>
      <c r="C1" s="42"/>
      <c r="E1" s="49" t="s">
        <v>48</v>
      </c>
      <c r="F1" s="49"/>
      <c r="G1" s="49"/>
      <c r="H1" s="33"/>
      <c r="I1" s="33"/>
      <c r="N1" s="47" t="s">
        <v>53</v>
      </c>
      <c r="O1" s="48"/>
      <c r="P1" s="48"/>
      <c r="Q1" s="48"/>
      <c r="R1" s="48"/>
    </row>
    <row r="2" spans="1:18" ht="19" x14ac:dyDescent="0.25">
      <c r="A2" s="36"/>
      <c r="B2" s="39"/>
      <c r="C2" s="40">
        <f>SUM(C4,C5,C10,C15,C20,C25)</f>
        <v>0</v>
      </c>
      <c r="E2" s="15" t="s">
        <v>58</v>
      </c>
      <c r="F2" s="35" t="s">
        <v>15</v>
      </c>
      <c r="G2" s="35" t="s">
        <v>18</v>
      </c>
      <c r="H2" s="35" t="s">
        <v>34</v>
      </c>
      <c r="I2" s="35" t="s">
        <v>59</v>
      </c>
      <c r="J2" s="35" t="s">
        <v>60</v>
      </c>
      <c r="K2" s="58" t="s">
        <v>54</v>
      </c>
      <c r="L2" s="58"/>
      <c r="N2" t="s">
        <v>14</v>
      </c>
      <c r="R2" s="9">
        <f>C2</f>
        <v>0</v>
      </c>
    </row>
    <row r="3" spans="1:18" x14ac:dyDescent="0.2">
      <c r="A3" s="4"/>
      <c r="B3" s="5"/>
      <c r="C3" s="5"/>
      <c r="E3" s="34" t="s">
        <v>19</v>
      </c>
      <c r="F3" s="34"/>
      <c r="G3" s="34"/>
      <c r="H3" s="34"/>
      <c r="I3" s="56"/>
      <c r="K3" s="59" t="s">
        <v>20</v>
      </c>
      <c r="L3" s="59" t="s">
        <v>21</v>
      </c>
      <c r="N3" t="s">
        <v>5</v>
      </c>
      <c r="R3" s="9">
        <f>I17</f>
        <v>0</v>
      </c>
    </row>
    <row r="4" spans="1:18" x14ac:dyDescent="0.2">
      <c r="A4" s="45"/>
      <c r="B4" s="46"/>
      <c r="C4" s="3"/>
      <c r="E4" s="33" t="s">
        <v>38</v>
      </c>
      <c r="F4" s="34"/>
      <c r="G4" s="34"/>
      <c r="H4" s="34"/>
      <c r="I4" s="56"/>
      <c r="K4" s="60"/>
      <c r="L4" s="60"/>
      <c r="N4" t="s">
        <v>3</v>
      </c>
    </row>
    <row r="5" spans="1:18" x14ac:dyDescent="0.2">
      <c r="A5" s="45"/>
      <c r="B5" s="46"/>
      <c r="C5" s="3"/>
      <c r="E5" s="33" t="s">
        <v>2</v>
      </c>
      <c r="F5" s="34"/>
      <c r="G5" s="34"/>
      <c r="H5" s="57"/>
      <c r="I5" s="56"/>
      <c r="K5" s="60"/>
      <c r="L5" s="61"/>
      <c r="N5" t="s">
        <v>4</v>
      </c>
    </row>
    <row r="6" spans="1:18" ht="17" thickBot="1" x14ac:dyDescent="0.25">
      <c r="B6" s="1"/>
      <c r="E6" s="33" t="s">
        <v>16</v>
      </c>
      <c r="F6" s="34"/>
      <c r="G6" s="34"/>
      <c r="H6" s="34"/>
      <c r="I6" s="56"/>
      <c r="N6" t="s">
        <v>12</v>
      </c>
    </row>
    <row r="7" spans="1:18" ht="17" thickBot="1" x14ac:dyDescent="0.25">
      <c r="A7" s="53" t="s">
        <v>49</v>
      </c>
      <c r="B7" s="54"/>
      <c r="C7" s="55"/>
      <c r="E7" s="33" t="s">
        <v>43</v>
      </c>
      <c r="F7" s="34"/>
      <c r="G7" s="34"/>
      <c r="H7" s="57"/>
      <c r="I7" s="56"/>
      <c r="N7" t="s">
        <v>6</v>
      </c>
    </row>
    <row r="8" spans="1:18" x14ac:dyDescent="0.2">
      <c r="A8" s="7" t="s">
        <v>0</v>
      </c>
      <c r="B8" s="8"/>
      <c r="C8" s="7"/>
      <c r="E8" s="33" t="s">
        <v>44</v>
      </c>
      <c r="F8" s="34"/>
      <c r="G8" s="34"/>
      <c r="H8" s="57"/>
      <c r="I8" s="56"/>
      <c r="N8" t="s">
        <v>7</v>
      </c>
      <c r="R8" s="10"/>
    </row>
    <row r="9" spans="1:18" x14ac:dyDescent="0.2">
      <c r="A9" s="2" t="s">
        <v>57</v>
      </c>
      <c r="B9" s="6"/>
      <c r="C9" s="2"/>
      <c r="E9" s="34" t="s">
        <v>45</v>
      </c>
      <c r="F9" s="34"/>
      <c r="G9" s="34"/>
      <c r="H9" s="34"/>
      <c r="I9" s="56"/>
      <c r="N9" s="11" t="s">
        <v>9</v>
      </c>
      <c r="O9" s="12"/>
      <c r="P9" s="12"/>
      <c r="Q9" s="12"/>
      <c r="R9" s="13">
        <f>SUM(N2:R8)</f>
        <v>0</v>
      </c>
    </row>
    <row r="10" spans="1:18" x14ac:dyDescent="0.2">
      <c r="A10" s="2" t="s">
        <v>56</v>
      </c>
      <c r="B10" s="3"/>
      <c r="C10" s="3"/>
      <c r="E10" s="33" t="s">
        <v>47</v>
      </c>
      <c r="F10" s="34"/>
      <c r="G10" s="34"/>
      <c r="H10" s="57"/>
      <c r="I10" s="56"/>
      <c r="N10" t="s">
        <v>55</v>
      </c>
      <c r="R10" s="9">
        <f>R9*0.35</f>
        <v>0</v>
      </c>
    </row>
    <row r="11" spans="1:18" ht="17" thickBot="1" x14ac:dyDescent="0.25">
      <c r="B11" s="1"/>
      <c r="E11" s="33" t="s">
        <v>46</v>
      </c>
      <c r="F11" s="34"/>
      <c r="G11" s="34"/>
      <c r="H11" s="57"/>
      <c r="I11" s="56"/>
      <c r="N11" t="s">
        <v>10</v>
      </c>
      <c r="R11" s="9">
        <f>R10*0.12</f>
        <v>0</v>
      </c>
    </row>
    <row r="12" spans="1:18" ht="17" thickBot="1" x14ac:dyDescent="0.25">
      <c r="A12" s="50" t="s">
        <v>50</v>
      </c>
      <c r="B12" s="51"/>
      <c r="C12" s="52"/>
      <c r="E12" s="33" t="s">
        <v>39</v>
      </c>
      <c r="F12" s="34"/>
      <c r="G12" s="34"/>
      <c r="H12" s="57"/>
      <c r="I12" s="56"/>
      <c r="N12" s="11" t="s">
        <v>8</v>
      </c>
      <c r="O12" s="12"/>
      <c r="P12" s="12"/>
      <c r="Q12" s="12"/>
      <c r="R12" s="13">
        <f>R9+R10+R11</f>
        <v>0</v>
      </c>
    </row>
    <row r="13" spans="1:18" x14ac:dyDescent="0.2">
      <c r="A13" s="7" t="s">
        <v>0</v>
      </c>
      <c r="B13" s="8"/>
      <c r="C13" s="7"/>
      <c r="E13" s="33" t="s">
        <v>35</v>
      </c>
      <c r="F13" s="34"/>
      <c r="G13" s="34"/>
      <c r="H13" s="16"/>
      <c r="I13" s="56"/>
      <c r="N13" t="s">
        <v>11</v>
      </c>
    </row>
    <row r="14" spans="1:18" x14ac:dyDescent="0.2">
      <c r="A14" s="2" t="s">
        <v>57</v>
      </c>
      <c r="B14" s="6"/>
      <c r="C14" s="2"/>
      <c r="E14" s="33" t="s">
        <v>36</v>
      </c>
      <c r="F14" s="34"/>
      <c r="G14" s="34"/>
      <c r="H14" s="16"/>
      <c r="I14" s="56"/>
      <c r="N14" s="11" t="s">
        <v>13</v>
      </c>
      <c r="O14" s="12"/>
      <c r="P14" s="12"/>
      <c r="Q14" s="12"/>
      <c r="R14" s="14">
        <f>R12+(R12*R13)</f>
        <v>0</v>
      </c>
    </row>
    <row r="15" spans="1:18" x14ac:dyDescent="0.2">
      <c r="A15" s="2" t="s">
        <v>56</v>
      </c>
      <c r="B15" s="3"/>
      <c r="C15" s="3"/>
      <c r="E15" s="33" t="s">
        <v>37</v>
      </c>
      <c r="F15" s="34"/>
      <c r="G15" s="34"/>
      <c r="H15" s="16"/>
      <c r="I15" s="56"/>
    </row>
    <row r="16" spans="1:18" ht="17" thickBot="1" x14ac:dyDescent="0.25">
      <c r="B16" s="1"/>
      <c r="E16" s="33"/>
      <c r="F16" s="34"/>
      <c r="G16" s="34"/>
      <c r="H16" s="16"/>
      <c r="I16" s="17"/>
    </row>
    <row r="17" spans="1:9" ht="17" thickBot="1" x14ac:dyDescent="0.25">
      <c r="A17" s="50" t="s">
        <v>51</v>
      </c>
      <c r="B17" s="51"/>
      <c r="C17" s="52"/>
      <c r="H17" s="37" t="s">
        <v>17</v>
      </c>
      <c r="I17" s="38">
        <f>SUM(I4:I14)</f>
        <v>0</v>
      </c>
    </row>
    <row r="18" spans="1:9" x14ac:dyDescent="0.2">
      <c r="A18" s="7" t="s">
        <v>0</v>
      </c>
      <c r="B18" s="8"/>
      <c r="C18" s="7"/>
    </row>
    <row r="19" spans="1:9" x14ac:dyDescent="0.2">
      <c r="A19" s="2" t="s">
        <v>57</v>
      </c>
      <c r="B19" s="6"/>
      <c r="C19" s="2"/>
    </row>
    <row r="20" spans="1:9" x14ac:dyDescent="0.2">
      <c r="A20" s="2" t="s">
        <v>56</v>
      </c>
      <c r="B20" s="3"/>
      <c r="C20" s="3"/>
    </row>
    <row r="21" spans="1:9" ht="17" thickBot="1" x14ac:dyDescent="0.25"/>
    <row r="22" spans="1:9" ht="17" thickBot="1" x14ac:dyDescent="0.25">
      <c r="A22" s="50" t="s">
        <v>52</v>
      </c>
      <c r="B22" s="51"/>
      <c r="C22" s="52"/>
    </row>
    <row r="23" spans="1:9" x14ac:dyDescent="0.2">
      <c r="A23" s="7" t="s">
        <v>0</v>
      </c>
      <c r="B23" s="8"/>
      <c r="C23" s="7"/>
    </row>
    <row r="24" spans="1:9" x14ac:dyDescent="0.2">
      <c r="A24" s="2" t="s">
        <v>57</v>
      </c>
      <c r="B24" s="6"/>
      <c r="C24" s="2"/>
    </row>
    <row r="25" spans="1:9" x14ac:dyDescent="0.2">
      <c r="A25" s="2" t="s">
        <v>56</v>
      </c>
      <c r="B25" s="3"/>
      <c r="C25" s="3"/>
    </row>
  </sheetData>
  <mergeCells count="8">
    <mergeCell ref="N1:R1"/>
    <mergeCell ref="E1:G1"/>
    <mergeCell ref="A22:C22"/>
    <mergeCell ref="A17:C17"/>
    <mergeCell ref="A4:B4"/>
    <mergeCell ref="A7:C7"/>
    <mergeCell ref="A12:C12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Ventes mois</vt:lpstr>
      <vt:lpstr>REF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2025-01-28T16:30:22Z</dcterms:created>
  <dcterms:modified xsi:type="dcterms:W3CDTF">2025-08-05T07:48:48Z</dcterms:modified>
</cp:coreProperties>
</file>